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Lapkritis\2022 - 3139\"/>
    </mc:Choice>
  </mc:AlternateContent>
  <bookViews>
    <workbookView xWindow="-120" yWindow="-120" windowWidth="29040" windowHeight="15840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7" i="1"/>
  <c r="G8" i="1"/>
  <c r="G9" i="1"/>
  <c r="G10" i="1"/>
  <c r="G11" i="1"/>
  <c r="G12" i="1"/>
  <c r="G13" i="1"/>
  <c r="G14" i="1"/>
  <c r="G15" i="1"/>
  <c r="G16" i="1"/>
  <c r="G17" i="1"/>
  <c r="G18" i="1"/>
  <c r="G7" i="1"/>
</calcChain>
</file>

<file path=xl/sharedStrings.xml><?xml version="1.0" encoding="utf-8"?>
<sst xmlns="http://schemas.openxmlformats.org/spreadsheetml/2006/main" count="49" uniqueCount="38">
  <si>
    <t>Atviro konkurso sąlygų</t>
  </si>
  <si>
    <t xml:space="preserve">6 priedas </t>
  </si>
  <si>
    <t>KAINŲ PASIŪLYMO LENTELĖ</t>
  </si>
  <si>
    <r>
      <t xml:space="preserve">Tiekėjo pavadinimas: </t>
    </r>
    <r>
      <rPr>
        <u/>
        <sz val="11"/>
        <rFont val="Times New Roman"/>
        <family val="1"/>
        <charset val="186"/>
      </rPr>
      <t>UAB B.BRAUN MEDICAL</t>
    </r>
  </si>
  <si>
    <t>Pirkimo dalies Nr.</t>
  </si>
  <si>
    <t>BVPŽ</t>
  </si>
  <si>
    <t xml:space="preserve">Pirkimo dalies pavadinimas  </t>
  </si>
  <si>
    <t>Orientacinis poreikis, vnt.</t>
  </si>
  <si>
    <t>Kaina vnt. be PVM, Eur</t>
  </si>
  <si>
    <t>PVM tarifas</t>
  </si>
  <si>
    <t>Kaina viso be PVM, Eur</t>
  </si>
  <si>
    <t>Kaina viso su PVM, Eur</t>
  </si>
  <si>
    <t>Gamintojas/ katalogo kodas</t>
  </si>
  <si>
    <t>33141000-0</t>
  </si>
  <si>
    <t>Ventrikulioperitoninio šuntavimo rinkinys kūdikiams ir vaikams su gravitaciniu įtaisu</t>
  </si>
  <si>
    <t>Aesculap AG (Christoph Miethke GmbH &amp; CO.KG), GAV 2.0, FX152T-FX157T</t>
  </si>
  <si>
    <t>Ventrikulioperitoninio šuntavimo rinkinys suaugusiems su gravitaciniu įtaisu</t>
  </si>
  <si>
    <t>Aesculap AG (Christoph Miethke GmbH &amp; CO.KG), GAV 2.0, FX146T- FX151T</t>
  </si>
  <si>
    <t>Programuojamas ventrikulioperitoninio šuntavimo rinkinys su gravitaciniu įtaisu</t>
  </si>
  <si>
    <t>Aesculap AG (Christoph Miethke GmbH &amp; CO.KG), ProGAV 2.0, FX557T-FX561T</t>
  </si>
  <si>
    <t>Ventrikulioperitoninio šuntavimo rinkinys su diferenciniu vožtuvu ir programuojamu gravitaciniu įtaisu</t>
  </si>
  <si>
    <t>Aesculap AG (Christoph Miethke GmbH &amp; CO.KG), M.blue, FX815T-FX818T;
FX820T-FX823T</t>
  </si>
  <si>
    <t xml:space="preserve">Rezervuaras su integruotu sensoriumi likvoro slėgiui šunto viduje matuoti </t>
  </si>
  <si>
    <t>Aesculap AG (Christoph Miethke GmbH &amp; CO.KG), M.scio, FV925X</t>
  </si>
  <si>
    <t>Ventrikulostominis standartinis rezervuaras-portas</t>
  </si>
  <si>
    <t>Aesculap AG (Christoph Miethke GmbH &amp; CO.KG), FV062T</t>
  </si>
  <si>
    <t>Ventrikulostominis rezervuaras su 2 horizontaliais įėjimais</t>
  </si>
  <si>
    <t>Aesculap AG (Christoph Miethke GmbH &amp; CO.KG), FV035T, FV033T, FV034T</t>
  </si>
  <si>
    <t>Ventrikulinis kateteris 14 cm ar ilgesnis, vientisas uždaru apvaliu galu</t>
  </si>
  <si>
    <t>Aesculap AG (Christoph Miethke GmbH &amp; CO.KG), FV074P</t>
  </si>
  <si>
    <t>Ventrikulinis kateteris 14 cm ar ilgesnis, vientisas uždaru apvaliu galu (kateterio gale tik 3-6 angelės likvorui įtekėti)</t>
  </si>
  <si>
    <t>Aesculap AG (Christoph Miethke GmbH &amp; CO.KG), FV093P</t>
  </si>
  <si>
    <t>Mažas gravitacinis įtaisas likvorą šuntuojančiai sistemai, reguliuojantis likvoro tėkmę pagal įtaiso vertikalizacijos laipsnį</t>
  </si>
  <si>
    <t>Aesculap AG (Christoph Miethke GmbH &amp; CO.KG), SA 2.0, FX101T-FX105T</t>
  </si>
  <si>
    <t>Tiesus metalinis sujungiklis standartiniams šunto kateteriams</t>
  </si>
  <si>
    <t>Aesculap AG (Christoph Miethke GmbH &amp; CO.KG), FV012T</t>
  </si>
  <si>
    <t xml:space="preserve">Trišakis metalinis sujungiklis šunto kateteriams </t>
  </si>
  <si>
    <t>Aesculap AG (Christoph Miethke GmbH &amp; CO.KG), FV015T, FV018T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</si>
</sst>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u/>
      <sz val="11"/>
      <name val="Times New Roman"/>
      <family val="1"/>
      <charset val="186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/>
    </xf>
  </cellXfs>
  <cellStyles count="2">
    <cellStyle name="Įprastas" xfId="0" builtinId="0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topLeftCell="A13" zoomScale="70" zoomScaleNormal="70" workbookViewId="0">
      <selection activeCell="D14" sqref="D14"/>
    </sheetView>
  </sheetViews>
  <sheetFormatPr defaultRowHeight="15" x14ac:dyDescent="0.25"/>
  <cols>
    <col min="1" max="1" width="8" customWidth="1"/>
    <col min="2" max="2" width="12.42578125" customWidth="1"/>
    <col min="3" max="3" width="28.42578125" customWidth="1"/>
    <col min="4" max="4" width="13.140625" customWidth="1"/>
    <col min="5" max="5" width="10" customWidth="1"/>
    <col min="6" max="6" width="8.42578125" bestFit="1" customWidth="1"/>
    <col min="7" max="7" width="14" customWidth="1"/>
    <col min="8" max="8" width="14.42578125" customWidth="1"/>
    <col min="9" max="9" width="19.7109375" customWidth="1"/>
  </cols>
  <sheetData>
    <row r="1" spans="1:17" x14ac:dyDescent="0.25">
      <c r="A1" s="4"/>
      <c r="B1" s="4"/>
      <c r="H1" s="9" t="s">
        <v>0</v>
      </c>
      <c r="I1" s="9"/>
    </row>
    <row r="2" spans="1:17" x14ac:dyDescent="0.25">
      <c r="A2" s="4"/>
      <c r="B2" s="4"/>
      <c r="H2" s="4" t="s">
        <v>1</v>
      </c>
      <c r="I2" s="9"/>
    </row>
    <row r="3" spans="1:17" x14ac:dyDescent="0.25">
      <c r="A3" s="4"/>
      <c r="B3" s="4"/>
      <c r="C3" s="16" t="s">
        <v>2</v>
      </c>
      <c r="D3" s="16"/>
      <c r="E3" s="16"/>
      <c r="F3" s="16"/>
    </row>
    <row r="4" spans="1:17" x14ac:dyDescent="0.25">
      <c r="A4" s="9" t="s">
        <v>3</v>
      </c>
      <c r="B4" s="9"/>
      <c r="C4" s="9"/>
    </row>
    <row r="5" spans="1:17" x14ac:dyDescent="0.25">
      <c r="A5" s="9"/>
      <c r="B5" s="9"/>
      <c r="C5" s="9"/>
    </row>
    <row r="6" spans="1:17" ht="45" x14ac:dyDescent="0.25">
      <c r="A6" s="7" t="s">
        <v>4</v>
      </c>
      <c r="B6" s="7" t="s">
        <v>5</v>
      </c>
      <c r="C6" s="7" t="s">
        <v>6</v>
      </c>
      <c r="D6" s="7" t="s">
        <v>7</v>
      </c>
      <c r="E6" s="5" t="s">
        <v>8</v>
      </c>
      <c r="F6" s="6" t="s">
        <v>9</v>
      </c>
      <c r="G6" s="5" t="s">
        <v>10</v>
      </c>
      <c r="H6" s="5" t="s">
        <v>11</v>
      </c>
      <c r="I6" s="7" t="s">
        <v>12</v>
      </c>
    </row>
    <row r="7" spans="1:17" ht="75" x14ac:dyDescent="0.25">
      <c r="A7" s="2">
        <v>1</v>
      </c>
      <c r="B7" s="7" t="s">
        <v>13</v>
      </c>
      <c r="C7" s="1" t="s">
        <v>14</v>
      </c>
      <c r="D7" s="2">
        <v>3</v>
      </c>
      <c r="E7" s="10">
        <v>750</v>
      </c>
      <c r="F7" s="11">
        <v>0.05</v>
      </c>
      <c r="G7" s="13">
        <f>D7*E7</f>
        <v>2250</v>
      </c>
      <c r="H7" s="14">
        <f>E7*D7*1.05</f>
        <v>2362.5</v>
      </c>
      <c r="I7" s="12" t="s">
        <v>15</v>
      </c>
    </row>
    <row r="8" spans="1:17" ht="75" x14ac:dyDescent="0.25">
      <c r="A8" s="2">
        <v>2</v>
      </c>
      <c r="B8" s="7" t="s">
        <v>13</v>
      </c>
      <c r="C8" s="1" t="s">
        <v>16</v>
      </c>
      <c r="D8" s="2">
        <v>2</v>
      </c>
      <c r="E8" s="10">
        <v>750</v>
      </c>
      <c r="F8" s="11">
        <v>0.05</v>
      </c>
      <c r="G8" s="13">
        <f t="shared" ref="G8:G18" si="0">D8*E8</f>
        <v>1500</v>
      </c>
      <c r="H8" s="14">
        <f t="shared" ref="H8:H18" si="1">E8*D8*1.05</f>
        <v>1575</v>
      </c>
      <c r="I8" s="12" t="s">
        <v>17</v>
      </c>
    </row>
    <row r="9" spans="1:17" ht="75" x14ac:dyDescent="0.25">
      <c r="A9" s="2">
        <v>4</v>
      </c>
      <c r="B9" s="7" t="s">
        <v>13</v>
      </c>
      <c r="C9" s="3" t="s">
        <v>18</v>
      </c>
      <c r="D9" s="2">
        <v>50</v>
      </c>
      <c r="E9" s="10">
        <v>1525</v>
      </c>
      <c r="F9" s="11">
        <v>0.05</v>
      </c>
      <c r="G9" s="13">
        <f t="shared" si="0"/>
        <v>76250</v>
      </c>
      <c r="H9" s="14">
        <f t="shared" si="1"/>
        <v>80062.5</v>
      </c>
      <c r="I9" s="12" t="s">
        <v>19</v>
      </c>
    </row>
    <row r="10" spans="1:17" ht="90" x14ac:dyDescent="0.25">
      <c r="A10" s="2">
        <v>5</v>
      </c>
      <c r="B10" s="7" t="s">
        <v>13</v>
      </c>
      <c r="C10" s="1" t="s">
        <v>20</v>
      </c>
      <c r="D10" s="2">
        <v>10</v>
      </c>
      <c r="E10" s="10">
        <v>2350</v>
      </c>
      <c r="F10" s="11">
        <v>0.05</v>
      </c>
      <c r="G10" s="13">
        <f t="shared" si="0"/>
        <v>23500</v>
      </c>
      <c r="H10" s="14">
        <f t="shared" si="1"/>
        <v>24675</v>
      </c>
      <c r="I10" s="12" t="s">
        <v>21</v>
      </c>
    </row>
    <row r="11" spans="1:17" ht="60" x14ac:dyDescent="0.25">
      <c r="A11" s="2">
        <v>8</v>
      </c>
      <c r="B11" s="7" t="s">
        <v>13</v>
      </c>
      <c r="C11" s="1" t="s">
        <v>22</v>
      </c>
      <c r="D11" s="2">
        <v>2</v>
      </c>
      <c r="E11" s="10">
        <v>1850</v>
      </c>
      <c r="F11" s="11">
        <v>0.05</v>
      </c>
      <c r="G11" s="13">
        <f t="shared" si="0"/>
        <v>3700</v>
      </c>
      <c r="H11" s="14">
        <f t="shared" si="1"/>
        <v>3885</v>
      </c>
      <c r="I11" s="12" t="s">
        <v>23</v>
      </c>
    </row>
    <row r="12" spans="1:17" ht="60" x14ac:dyDescent="0.25">
      <c r="A12" s="2">
        <v>9</v>
      </c>
      <c r="B12" s="7" t="s">
        <v>13</v>
      </c>
      <c r="C12" s="8" t="s">
        <v>24</v>
      </c>
      <c r="D12" s="2">
        <v>2</v>
      </c>
      <c r="E12" s="10">
        <v>280</v>
      </c>
      <c r="F12" s="11">
        <v>0.05</v>
      </c>
      <c r="G12" s="13">
        <f t="shared" si="0"/>
        <v>560</v>
      </c>
      <c r="H12" s="14">
        <f t="shared" si="1"/>
        <v>588</v>
      </c>
      <c r="I12" s="12" t="s">
        <v>25</v>
      </c>
    </row>
    <row r="13" spans="1:17" ht="75" x14ac:dyDescent="0.25">
      <c r="A13" s="2">
        <v>10</v>
      </c>
      <c r="B13" s="7" t="s">
        <v>13</v>
      </c>
      <c r="C13" s="8" t="s">
        <v>26</v>
      </c>
      <c r="D13" s="2">
        <v>5</v>
      </c>
      <c r="E13" s="10">
        <v>100</v>
      </c>
      <c r="F13" s="11">
        <v>0.05</v>
      </c>
      <c r="G13" s="13">
        <f t="shared" si="0"/>
        <v>500</v>
      </c>
      <c r="H13" s="14">
        <f t="shared" si="1"/>
        <v>525</v>
      </c>
      <c r="I13" s="12" t="s">
        <v>27</v>
      </c>
      <c r="P13" s="9"/>
      <c r="Q13" s="9"/>
    </row>
    <row r="14" spans="1:17" ht="60" x14ac:dyDescent="0.25">
      <c r="A14" s="2">
        <v>11</v>
      </c>
      <c r="B14" s="7" t="s">
        <v>13</v>
      </c>
      <c r="C14" s="1" t="s">
        <v>28</v>
      </c>
      <c r="D14" s="2">
        <v>15</v>
      </c>
      <c r="E14" s="10">
        <v>79</v>
      </c>
      <c r="F14" s="11">
        <v>0.05</v>
      </c>
      <c r="G14" s="13">
        <f t="shared" si="0"/>
        <v>1185</v>
      </c>
      <c r="H14" s="14">
        <f t="shared" si="1"/>
        <v>1244.25</v>
      </c>
      <c r="I14" s="12" t="s">
        <v>29</v>
      </c>
      <c r="P14" s="4"/>
      <c r="Q14" s="9"/>
    </row>
    <row r="15" spans="1:17" ht="63" customHeight="1" x14ac:dyDescent="0.25">
      <c r="A15" s="2">
        <v>12</v>
      </c>
      <c r="B15" s="7" t="s">
        <v>13</v>
      </c>
      <c r="C15" s="1" t="s">
        <v>30</v>
      </c>
      <c r="D15" s="2">
        <v>20</v>
      </c>
      <c r="E15" s="10">
        <v>150</v>
      </c>
      <c r="F15" s="11">
        <v>0.05</v>
      </c>
      <c r="G15" s="13">
        <f t="shared" si="0"/>
        <v>3000</v>
      </c>
      <c r="H15" s="14">
        <f t="shared" si="1"/>
        <v>3150</v>
      </c>
      <c r="I15" s="12" t="s">
        <v>31</v>
      </c>
    </row>
    <row r="16" spans="1:17" ht="58.5" customHeight="1" x14ac:dyDescent="0.25">
      <c r="A16" s="2">
        <v>14</v>
      </c>
      <c r="B16" s="7" t="s">
        <v>13</v>
      </c>
      <c r="C16" s="1" t="s">
        <v>32</v>
      </c>
      <c r="D16" s="2">
        <v>13</v>
      </c>
      <c r="E16" s="10">
        <v>385</v>
      </c>
      <c r="F16" s="11">
        <v>0.05</v>
      </c>
      <c r="G16" s="13">
        <f t="shared" si="0"/>
        <v>5005</v>
      </c>
      <c r="H16" s="14">
        <f t="shared" si="1"/>
        <v>5255.25</v>
      </c>
      <c r="I16" s="12" t="s">
        <v>33</v>
      </c>
    </row>
    <row r="17" spans="1:12" ht="60" x14ac:dyDescent="0.25">
      <c r="A17" s="2">
        <v>15</v>
      </c>
      <c r="B17" s="7" t="s">
        <v>13</v>
      </c>
      <c r="C17" s="1" t="s">
        <v>34</v>
      </c>
      <c r="D17" s="2">
        <v>20</v>
      </c>
      <c r="E17" s="10">
        <v>30</v>
      </c>
      <c r="F17" s="11">
        <v>0.05</v>
      </c>
      <c r="G17" s="13">
        <f t="shared" si="0"/>
        <v>600</v>
      </c>
      <c r="H17" s="14">
        <f t="shared" si="1"/>
        <v>630</v>
      </c>
      <c r="I17" s="12" t="s">
        <v>35</v>
      </c>
    </row>
    <row r="18" spans="1:12" ht="60" x14ac:dyDescent="0.25">
      <c r="A18" s="2">
        <v>16</v>
      </c>
      <c r="B18" s="7" t="s">
        <v>13</v>
      </c>
      <c r="C18" s="1" t="s">
        <v>36</v>
      </c>
      <c r="D18" s="2">
        <v>15</v>
      </c>
      <c r="E18" s="10">
        <v>80</v>
      </c>
      <c r="F18" s="11">
        <v>0.05</v>
      </c>
      <c r="G18" s="13">
        <f t="shared" si="0"/>
        <v>1200</v>
      </c>
      <c r="H18" s="14">
        <f t="shared" si="1"/>
        <v>1260</v>
      </c>
      <c r="I18" s="12" t="s">
        <v>37</v>
      </c>
      <c r="L18" s="15"/>
    </row>
  </sheetData>
  <mergeCells count="1">
    <mergeCell ref="C3:F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FZJ6XTJY6WQ3-1352427771-313546</_dlc_DocId>
    <_dlc_DocIdUrl xmlns="f401bc6b-16ae-4eec-874e-4b24bc321f82">
      <Url>https://bbraun.sharepoint.com/sites/bbraun_eis_ltmedical/_layouts/15/DocIdRedir.aspx?ID=FZJ6XTJY6WQ3-1352427771-313546</Url>
      <Description>FZJ6XTJY6WQ3-1352427771-313546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2066BC9-2A64-4928-9EC1-B63E857DDC0E}">
  <ds:schemaRefs>
    <ds:schemaRef ds:uri="http://schemas.microsoft.com/office/infopath/2007/PartnerControls"/>
    <ds:schemaRef ds:uri="http://purl.org/dc/dcmitype/"/>
    <ds:schemaRef ds:uri="06dd7db3-2e72-47be-aeb3-e0883d579c8c"/>
    <ds:schemaRef ds:uri="http://schemas.microsoft.com/office/2006/documentManagement/types"/>
    <ds:schemaRef ds:uri="http://purl.org/dc/elements/1.1/"/>
    <ds:schemaRef ds:uri="f401bc6b-16ae-4eec-874e-4b24bc321f82"/>
    <ds:schemaRef ds:uri="http://www.w3.org/XML/1998/namespace"/>
    <ds:schemaRef ds:uri="4905f377-a451-4615-9fa2-421809ba2b0c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690B416-94FE-4474-B366-BBCE1ED155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5D475D-72A0-44B7-B9AE-D9ED430FECE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971FC6F-59FD-4167-8C75-27F30A066B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AC53B46F-7648-4B6C-8B13-AD113F5C7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Vaida Juodrienė</cp:lastModifiedBy>
  <cp:revision/>
  <dcterms:created xsi:type="dcterms:W3CDTF">2021-02-24T08:08:53Z</dcterms:created>
  <dcterms:modified xsi:type="dcterms:W3CDTF">2022-12-05T09:18:36Z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2022-08-26T07:52:28Z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a84cc90f-d462-4931-8fbd-46f1829a274c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1cd78f33-fcdf-4533-a7ec-908a323e35b2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